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orate Affairs\Internal Comms\InTAC\Karls External Web Documents\For Legal Professionals\"/>
    </mc:Choice>
  </mc:AlternateContent>
  <bookViews>
    <workbookView xWindow="480" yWindow="90" windowWidth="23250" windowHeight="10620"/>
  </bookViews>
  <sheets>
    <sheet name="Indexation from 2021" sheetId="6" r:id="rId1"/>
  </sheets>
  <externalReferences>
    <externalReference r:id="rId2"/>
  </externalReferences>
  <definedNames>
    <definedName name="_xlnm.Print_Area" localSheetId="0">'Indexation from 2021'!$B$1:$H$60</definedName>
  </definedNames>
  <calcPr calcId="162913"/>
</workbook>
</file>

<file path=xl/calcChain.xml><?xml version="1.0" encoding="utf-8"?>
<calcChain xmlns="http://schemas.openxmlformats.org/spreadsheetml/2006/main">
  <c r="I12" i="6" l="1"/>
  <c r="I13" i="6"/>
  <c r="I19" i="6"/>
  <c r="I20" i="6"/>
  <c r="I21" i="6"/>
  <c r="I22" i="6"/>
  <c r="I23" i="6"/>
  <c r="I24" i="6"/>
  <c r="I25" i="6"/>
  <c r="I27" i="6"/>
  <c r="I33" i="6"/>
  <c r="I34" i="6"/>
  <c r="I35" i="6"/>
  <c r="I38" i="6"/>
  <c r="I41" i="6"/>
  <c r="I44" i="6"/>
  <c r="I47" i="6"/>
  <c r="I48" i="6"/>
  <c r="I49" i="6"/>
  <c r="I50" i="6"/>
  <c r="I51" i="6"/>
  <c r="I52" i="6"/>
  <c r="I53" i="6"/>
  <c r="H59" i="6"/>
  <c r="H53" i="6" s="1"/>
  <c r="G59" i="6"/>
  <c r="F59" i="6"/>
  <c r="E59" i="6"/>
  <c r="E51" i="6" s="1"/>
  <c r="F51" i="6" s="1"/>
  <c r="G51" i="6" s="1"/>
  <c r="H51" i="6" s="1"/>
  <c r="E52" i="6"/>
  <c r="F52" i="6" s="1"/>
  <c r="G52" i="6" s="1"/>
  <c r="H52" i="6" s="1"/>
  <c r="E50" i="6"/>
  <c r="F50" i="6" s="1"/>
  <c r="G50" i="6" s="1"/>
  <c r="H50" i="6" s="1"/>
  <c r="E48" i="6"/>
  <c r="F48" i="6" s="1"/>
  <c r="G48" i="6" s="1"/>
  <c r="H48" i="6" s="1"/>
  <c r="E44" i="6"/>
  <c r="F44" i="6" s="1"/>
  <c r="G44" i="6" s="1"/>
  <c r="H44" i="6" s="1"/>
  <c r="E38" i="6"/>
  <c r="F38" i="6" s="1"/>
  <c r="G38" i="6" s="1"/>
  <c r="H38" i="6" s="1"/>
  <c r="E34" i="6"/>
  <c r="F34" i="6" s="1"/>
  <c r="G34" i="6" s="1"/>
  <c r="H34" i="6" s="1"/>
  <c r="E27" i="6"/>
  <c r="F27" i="6" s="1"/>
  <c r="G27" i="6" s="1"/>
  <c r="H27" i="6" s="1"/>
  <c r="E24" i="6"/>
  <c r="F24" i="6" s="1"/>
  <c r="G24" i="6" s="1"/>
  <c r="H24" i="6" s="1"/>
  <c r="E22" i="6"/>
  <c r="F22" i="6" s="1"/>
  <c r="G22" i="6" s="1"/>
  <c r="H22" i="6" s="1"/>
  <c r="E20" i="6"/>
  <c r="F20" i="6" s="1"/>
  <c r="G20" i="6" s="1"/>
  <c r="H20" i="6" s="1"/>
  <c r="E13" i="6"/>
  <c r="F13" i="6" s="1"/>
  <c r="G13" i="6" s="1"/>
  <c r="H13" i="6" s="1"/>
  <c r="E12" i="6" l="1"/>
  <c r="F12" i="6" s="1"/>
  <c r="G12" i="6" s="1"/>
  <c r="H12" i="6" s="1"/>
  <c r="E19" i="6"/>
  <c r="F19" i="6" s="1"/>
  <c r="G19" i="6" s="1"/>
  <c r="H19" i="6" s="1"/>
  <c r="E21" i="6"/>
  <c r="F21" i="6" s="1"/>
  <c r="G21" i="6" s="1"/>
  <c r="H21" i="6" s="1"/>
  <c r="E23" i="6"/>
  <c r="F23" i="6" s="1"/>
  <c r="G23" i="6" s="1"/>
  <c r="H23" i="6" s="1"/>
  <c r="E25" i="6"/>
  <c r="F25" i="6" s="1"/>
  <c r="G25" i="6" s="1"/>
  <c r="H25" i="6" s="1"/>
  <c r="E33" i="6"/>
  <c r="F33" i="6" s="1"/>
  <c r="G33" i="6" s="1"/>
  <c r="H33" i="6" s="1"/>
  <c r="E35" i="6"/>
  <c r="F35" i="6" s="1"/>
  <c r="G35" i="6" s="1"/>
  <c r="H35" i="6" s="1"/>
  <c r="E41" i="6"/>
  <c r="F41" i="6" s="1"/>
  <c r="G41" i="6" s="1"/>
  <c r="H41" i="6" s="1"/>
  <c r="E47" i="6"/>
  <c r="F47" i="6" s="1"/>
  <c r="G47" i="6" s="1"/>
  <c r="H47" i="6" s="1"/>
  <c r="E49" i="6"/>
  <c r="F49" i="6" s="1"/>
  <c r="G49" i="6" s="1"/>
  <c r="H49" i="6" s="1"/>
</calcChain>
</file>

<file path=xl/sharedStrings.xml><?xml version="1.0" encoding="utf-8"?>
<sst xmlns="http://schemas.openxmlformats.org/spreadsheetml/2006/main" count="52" uniqueCount="43">
  <si>
    <t>From</t>
  </si>
  <si>
    <t>Impairment Protocols</t>
  </si>
  <si>
    <t xml:space="preserve">No Fault Dispute Protocols </t>
  </si>
  <si>
    <t>Common Law Protocols</t>
  </si>
  <si>
    <t>Uplifts - where</t>
  </si>
  <si>
    <t xml:space="preserve">The 2016 Protocols will apply to all Applications lodged on or after 1 July 2016. </t>
  </si>
  <si>
    <t>Dispute resolved as a result of a pre-issue review (same price point applies whether dispute resolves before, during or after a pre-issue conference)</t>
  </si>
  <si>
    <t>Settlement of Common Law Damages (NOTE all figures EXCLUDE disbursements)</t>
  </si>
  <si>
    <t>Settlement of Common Law Damages where claim "arising out of the use of" pursuant to s.94(1) (excluding disbursements)</t>
  </si>
  <si>
    <t>Settlement of Common Law Damages where claim is pursuant to Part III of the Wrongs Act and s.93(8) &amp; (9) (excluding disbursements)</t>
  </si>
  <si>
    <t xml:space="preserve">Notice of intention to Dispute Denial of Joint Medical Examination </t>
  </si>
  <si>
    <t>With release  [11.1.1]</t>
  </si>
  <si>
    <t>No release  [11.1.2] [NOTE possible offset @ 11.6]</t>
  </si>
  <si>
    <t>[NOTE price points where overlap @ 11.8]</t>
  </si>
  <si>
    <t>Resolution of Impairment Costs (NOTE all figures EXCLUDE disbursements)</t>
  </si>
  <si>
    <t>At conference, after SIC “granted” by TAC pursuant to s.93(4)(c) [21.9] OR</t>
  </si>
  <si>
    <t>At conference, after SIC  “deemed” pursuant to s.93(3) [21.8] OR</t>
  </si>
  <si>
    <t xml:space="preserve">At conference, after SIC conceded by TAC after OM issued  or  “granted” by Court pursuant to s.93(4)(d) [21.10] </t>
  </si>
  <si>
    <t xml:space="preserve">At conference (prior to issuing of proceedings or as otherwise agreed between the parties) [21.11] </t>
  </si>
  <si>
    <t>At conference (prior to issuing of proceedings or as otherwise agreed between the parties) [21.12]</t>
  </si>
  <si>
    <t>Liability was not admitted by TAC prior to conference [21.14.1]</t>
  </si>
  <si>
    <t>Economic loss supported by complete documents and claimant NOT self-employed [21.14.2] OR</t>
  </si>
  <si>
    <t>Economic loss supported by complete documents and claimant IS self-employed [21.14.3]</t>
  </si>
  <si>
    <t>Serious Injury Conference</t>
  </si>
  <si>
    <t>At Conference, after SIC conceded by TAC pursuant to s.93(4)(c) [21.15]</t>
  </si>
  <si>
    <t>Medical and like benefits [Chapter 13]</t>
  </si>
  <si>
    <t>Impairment Bypass [21.16]</t>
  </si>
  <si>
    <r>
      <t xml:space="preserve">[NOTE 16.3 and 16.4 regarding disbursements payable;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price points where overlap @16.7]</t>
    </r>
  </si>
  <si>
    <t>Loss of earnings rate and/or loss of earning capacity rate [Chapter 11]</t>
  </si>
  <si>
    <t>Loss of earnings and/or loss of earning capacity eligibility/duration [Chapter 12]</t>
  </si>
  <si>
    <t>Dependency and death benefits [ Chapter 14]</t>
  </si>
  <si>
    <t>Any combination of disputes identified in Chapters 10 to 15</t>
  </si>
  <si>
    <t>Denial of claim [Chapter 10]</t>
  </si>
  <si>
    <t>Impairment or Minors' Additional Benefits [Chapter 15] [NOTE offset where costs already paid under 11.6 of Impairment Protocols]</t>
  </si>
  <si>
    <t xml:space="preserve">[NOTE 21.24 to 21.27 where concurrent applications] </t>
  </si>
  <si>
    <t xml:space="preserve">Solicitor attends common law conference without counsel [21.14.4]          </t>
  </si>
  <si>
    <t>CPI:</t>
  </si>
  <si>
    <t>Includes price points applicable under Supplementary Protocols from 1 January 2020.</t>
  </si>
  <si>
    <t>[Figures in square brackets below are Clause/Chapter numbers of the 2016 Protocols, or Supplementary Protocols where specified]</t>
  </si>
  <si>
    <t>Court approval is required (excluding disbursements).  Payable for each approval [21.14.5]</t>
  </si>
  <si>
    <t>An Interim or Partial Payment is made.  Payable only once per claim [Supplementary Protocols 10.10.1, 10.10.2]</t>
  </si>
  <si>
    <t>TAC Protocols - Legal Costs effective from 1 July 2021</t>
  </si>
  <si>
    <t xml:space="preserve">These price points apply to Applications lodged under the 2016 Protocols on or after 1 July 2021.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</si>
</sst>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"/>
    <numFmt numFmtId="165" formatCode="0.000%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 style="medium">
        <color rgb="FF969696"/>
      </right>
      <top/>
      <bottom/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/>
      <top/>
      <bottom/>
      <diagonal/>
    </border>
    <border>
      <left/>
      <right style="medium">
        <color rgb="FF969696"/>
      </right>
      <top/>
      <bottom/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/>
      <diagonal/>
    </border>
    <border>
      <left style="medium">
        <color rgb="FF969696"/>
      </left>
      <right style="medium">
        <color rgb="FF969696"/>
      </right>
      <top/>
      <bottom style="thin">
        <color indexed="64"/>
      </bottom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/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2" xfId="1" applyNumberFormat="1" applyBorder="1" applyAlignment="1">
      <alignment horizontal="center"/>
    </xf>
    <xf numFmtId="0" fontId="1" fillId="0" borderId="6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3" xfId="1" applyNumberForma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 applyAlignment="1">
      <alignment horizontal="left" indent="1"/>
    </xf>
    <xf numFmtId="0" fontId="0" fillId="0" borderId="0" xfId="0" applyFont="1" applyBorder="1" applyAlignment="1">
      <alignment horizontal="left" vertical="top"/>
    </xf>
    <xf numFmtId="164" fontId="1" fillId="2" borderId="2" xfId="1" applyNumberFormat="1" applyFill="1" applyBorder="1" applyAlignment="1">
      <alignment horizontal="center"/>
    </xf>
    <xf numFmtId="0" fontId="0" fillId="0" borderId="0" xfId="0" applyFont="1" applyBorder="1" applyAlignment="1">
      <alignment horizontal="left" vertical="top" wrapText="1" indent="1"/>
    </xf>
    <xf numFmtId="164" fontId="1" fillId="0" borderId="11" xfId="1" applyNumberFormat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0" fontId="3" fillId="3" borderId="13" xfId="0" applyFont="1" applyFill="1" applyBorder="1" applyAlignment="1">
      <alignment horizontal="right" vertical="center" wrapText="1" indent="1"/>
    </xf>
    <xf numFmtId="165" fontId="3" fillId="3" borderId="14" xfId="2" applyNumberFormat="1" applyFont="1" applyFill="1" applyBorder="1" applyAlignment="1">
      <alignment horizontal="right" vertical="center" indent="1"/>
    </xf>
    <xf numFmtId="0" fontId="0" fillId="0" borderId="0" xfId="0" applyFont="1" applyFill="1" applyBorder="1"/>
    <xf numFmtId="0" fontId="0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0" fillId="0" borderId="7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0" fillId="0" borderId="7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0" fontId="0" fillId="2" borderId="6" xfId="0" applyFont="1" applyFill="1" applyBorder="1" applyAlignment="1">
      <alignment horizontal="left" vertical="top" wrapText="1" indent="1"/>
    </xf>
    <xf numFmtId="0" fontId="1" fillId="2" borderId="7" xfId="0" applyFont="1" applyFill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wrapText="1" indent="1"/>
    </xf>
    <xf numFmtId="0" fontId="0" fillId="0" borderId="1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Intelligence/Corporate/Indexation/AWE_C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WE Comparison"/>
    </sheetNames>
    <sheetDataSet>
      <sheetData sheetId="0" refreshError="1">
        <row r="124">
          <cell r="G124">
            <v>1.4773776546629811E-2</v>
          </cell>
        </row>
        <row r="128">
          <cell r="G128">
            <v>2.1838034576888002E-2</v>
          </cell>
        </row>
        <row r="132">
          <cell r="G132">
            <v>2.0480854853072102E-2</v>
          </cell>
        </row>
        <row r="136">
          <cell r="G136">
            <v>2.0069808027923311E-2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9"/>
  <sheetViews>
    <sheetView showGridLines="0" tabSelected="1" workbookViewId="0">
      <selection activeCell="B2" sqref="B2"/>
    </sheetView>
  </sheetViews>
  <sheetFormatPr defaultColWidth="9.140625" defaultRowHeight="12.75" x14ac:dyDescent="0.2"/>
  <cols>
    <col min="1" max="1" width="9.140625" style="2"/>
    <col min="2" max="2" width="98.140625" style="2" customWidth="1"/>
    <col min="3" max="3" width="40.42578125" style="2" customWidth="1"/>
    <col min="4" max="4" width="13.140625" style="6" customWidth="1"/>
    <col min="5" max="9" width="13.140625" style="2" customWidth="1"/>
    <col min="10" max="16384" width="9.140625" style="2"/>
  </cols>
  <sheetData>
    <row r="2" spans="2:9" ht="15.75" x14ac:dyDescent="0.25">
      <c r="B2" s="1" t="s">
        <v>41</v>
      </c>
    </row>
    <row r="3" spans="2:9" x14ac:dyDescent="0.2">
      <c r="B3" s="18" t="s">
        <v>42</v>
      </c>
    </row>
    <row r="4" spans="2:9" x14ac:dyDescent="0.2">
      <c r="B4" s="18" t="s">
        <v>5</v>
      </c>
    </row>
    <row r="5" spans="2:9" x14ac:dyDescent="0.2">
      <c r="B5" s="27" t="s">
        <v>37</v>
      </c>
    </row>
    <row r="6" spans="2:9" ht="15.75" customHeight="1" x14ac:dyDescent="0.2">
      <c r="C6" s="33"/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</row>
    <row r="7" spans="2:9" ht="15" customHeight="1" x14ac:dyDescent="0.2">
      <c r="B7" s="36" t="s">
        <v>38</v>
      </c>
      <c r="C7" s="36"/>
      <c r="D7" s="4">
        <v>42552</v>
      </c>
      <c r="E7" s="4">
        <v>42917</v>
      </c>
      <c r="F7" s="4">
        <v>43282</v>
      </c>
      <c r="G7" s="4">
        <v>43647</v>
      </c>
      <c r="H7" s="4">
        <v>44013</v>
      </c>
      <c r="I7" s="4">
        <v>44378</v>
      </c>
    </row>
    <row r="8" spans="2:9" ht="13.5" customHeight="1" thickBot="1" x14ac:dyDescent="0.25">
      <c r="B8" s="33"/>
      <c r="C8" s="33"/>
      <c r="D8" s="7"/>
      <c r="E8" s="7"/>
      <c r="F8" s="7"/>
      <c r="G8" s="7"/>
      <c r="H8" s="7"/>
      <c r="I8" s="7"/>
    </row>
    <row r="9" spans="2:9" ht="20.25" customHeight="1" x14ac:dyDescent="0.25">
      <c r="B9" s="37" t="s">
        <v>1</v>
      </c>
      <c r="C9" s="38"/>
      <c r="D9" s="13"/>
      <c r="E9" s="13"/>
      <c r="F9" s="13"/>
      <c r="G9" s="13"/>
      <c r="H9" s="13"/>
      <c r="I9" s="13"/>
    </row>
    <row r="10" spans="2:9" ht="20.25" customHeight="1" x14ac:dyDescent="0.2">
      <c r="B10" s="34" t="s">
        <v>13</v>
      </c>
      <c r="C10" s="35"/>
      <c r="D10" s="14"/>
      <c r="E10" s="14"/>
      <c r="F10" s="14"/>
      <c r="G10" s="14"/>
      <c r="H10" s="14"/>
      <c r="I10" s="14"/>
    </row>
    <row r="11" spans="2:9" ht="20.25" customHeight="1" x14ac:dyDescent="0.2">
      <c r="B11" s="39" t="s">
        <v>14</v>
      </c>
      <c r="C11" s="40"/>
      <c r="D11" s="14"/>
      <c r="E11" s="14"/>
      <c r="F11" s="14"/>
      <c r="G11" s="14"/>
      <c r="H11" s="14"/>
      <c r="I11" s="14"/>
    </row>
    <row r="12" spans="2:9" ht="13.5" customHeight="1" x14ac:dyDescent="0.2">
      <c r="B12" s="34" t="s">
        <v>12</v>
      </c>
      <c r="C12" s="41"/>
      <c r="D12" s="9">
        <v>3600</v>
      </c>
      <c r="E12" s="24">
        <f t="shared" ref="E12:I13" si="0">MROUND(D12*(1+E$59),10)</f>
        <v>3650</v>
      </c>
      <c r="F12" s="24">
        <f t="shared" si="0"/>
        <v>3730</v>
      </c>
      <c r="G12" s="24">
        <f t="shared" si="0"/>
        <v>3810</v>
      </c>
      <c r="H12" s="24">
        <f t="shared" si="0"/>
        <v>3890</v>
      </c>
      <c r="I12" s="24">
        <f t="shared" si="0"/>
        <v>3940</v>
      </c>
    </row>
    <row r="13" spans="2:9" ht="13.5" customHeight="1" x14ac:dyDescent="0.2">
      <c r="B13" s="34" t="s">
        <v>11</v>
      </c>
      <c r="C13" s="41"/>
      <c r="D13" s="9">
        <v>5000</v>
      </c>
      <c r="E13" s="24">
        <f t="shared" si="0"/>
        <v>5070</v>
      </c>
      <c r="F13" s="24">
        <f t="shared" si="0"/>
        <v>5180</v>
      </c>
      <c r="G13" s="24">
        <f t="shared" si="0"/>
        <v>5290</v>
      </c>
      <c r="H13" s="24">
        <f t="shared" si="0"/>
        <v>5400</v>
      </c>
      <c r="I13" s="24">
        <f t="shared" si="0"/>
        <v>5470</v>
      </c>
    </row>
    <row r="14" spans="2:9" ht="7.5" customHeight="1" thickBot="1" x14ac:dyDescent="0.25">
      <c r="B14" s="42"/>
      <c r="C14" s="43"/>
      <c r="D14" s="15"/>
      <c r="E14" s="15"/>
      <c r="F14" s="15"/>
      <c r="G14" s="15"/>
      <c r="H14" s="15"/>
      <c r="I14" s="15"/>
    </row>
    <row r="15" spans="2:9" ht="13.5" thickBot="1" x14ac:dyDescent="0.25">
      <c r="B15" s="44"/>
      <c r="C15" s="44"/>
      <c r="D15" s="16"/>
      <c r="E15" s="16"/>
      <c r="F15" s="16"/>
      <c r="G15" s="16"/>
      <c r="H15" s="16"/>
      <c r="I15" s="16"/>
    </row>
    <row r="16" spans="2:9" ht="20.25" customHeight="1" x14ac:dyDescent="0.25">
      <c r="B16" s="37" t="s">
        <v>2</v>
      </c>
      <c r="C16" s="38"/>
      <c r="D16" s="17"/>
      <c r="E16" s="17"/>
      <c r="F16" s="17"/>
      <c r="G16" s="17"/>
      <c r="H16" s="17"/>
      <c r="I16" s="17"/>
    </row>
    <row r="17" spans="2:9" ht="20.25" customHeight="1" x14ac:dyDescent="0.2">
      <c r="B17" s="34" t="s">
        <v>27</v>
      </c>
      <c r="C17" s="35"/>
      <c r="D17" s="9"/>
      <c r="E17" s="9"/>
      <c r="F17" s="9"/>
      <c r="G17" s="9"/>
      <c r="H17" s="9"/>
      <c r="I17" s="9"/>
    </row>
    <row r="18" spans="2:9" ht="18" customHeight="1" x14ac:dyDescent="0.2">
      <c r="B18" s="39" t="s">
        <v>6</v>
      </c>
      <c r="C18" s="40"/>
      <c r="D18" s="9"/>
      <c r="E18" s="9"/>
      <c r="F18" s="9"/>
      <c r="G18" s="9"/>
      <c r="H18" s="9"/>
      <c r="I18" s="9"/>
    </row>
    <row r="19" spans="2:9" ht="18" customHeight="1" x14ac:dyDescent="0.2">
      <c r="B19" s="30" t="s">
        <v>32</v>
      </c>
      <c r="C19" s="22"/>
      <c r="D19" s="9">
        <v>7030</v>
      </c>
      <c r="E19" s="24">
        <f t="shared" ref="E19:I27" si="1">MROUND(D19*(1+E$59),10)</f>
        <v>7130</v>
      </c>
      <c r="F19" s="24">
        <f t="shared" si="1"/>
        <v>7290</v>
      </c>
      <c r="G19" s="24">
        <f t="shared" si="1"/>
        <v>7440</v>
      </c>
      <c r="H19" s="24">
        <f t="shared" si="1"/>
        <v>7590</v>
      </c>
      <c r="I19" s="24">
        <f t="shared" si="1"/>
        <v>7690</v>
      </c>
    </row>
    <row r="20" spans="2:9" ht="18" customHeight="1" x14ac:dyDescent="0.2">
      <c r="B20" s="30" t="s">
        <v>28</v>
      </c>
      <c r="C20" s="22"/>
      <c r="D20" s="9">
        <v>7030</v>
      </c>
      <c r="E20" s="24">
        <f t="shared" si="1"/>
        <v>7130</v>
      </c>
      <c r="F20" s="24">
        <f t="shared" si="1"/>
        <v>7290</v>
      </c>
      <c r="G20" s="24">
        <f t="shared" si="1"/>
        <v>7440</v>
      </c>
      <c r="H20" s="24">
        <f t="shared" si="1"/>
        <v>7590</v>
      </c>
      <c r="I20" s="24">
        <f t="shared" si="1"/>
        <v>7690</v>
      </c>
    </row>
    <row r="21" spans="2:9" ht="18" customHeight="1" x14ac:dyDescent="0.2">
      <c r="B21" s="30" t="s">
        <v>29</v>
      </c>
      <c r="C21" s="22"/>
      <c r="D21" s="9">
        <v>7680</v>
      </c>
      <c r="E21" s="24">
        <f t="shared" si="1"/>
        <v>7790</v>
      </c>
      <c r="F21" s="24">
        <f t="shared" si="1"/>
        <v>7960</v>
      </c>
      <c r="G21" s="24">
        <f t="shared" si="1"/>
        <v>8120</v>
      </c>
      <c r="H21" s="24">
        <f t="shared" si="1"/>
        <v>8280</v>
      </c>
      <c r="I21" s="24">
        <f t="shared" si="1"/>
        <v>8390</v>
      </c>
    </row>
    <row r="22" spans="2:9" ht="13.5" customHeight="1" x14ac:dyDescent="0.2">
      <c r="B22" s="34" t="s">
        <v>25</v>
      </c>
      <c r="C22" s="35"/>
      <c r="D22" s="9">
        <v>5250</v>
      </c>
      <c r="E22" s="24">
        <f t="shared" si="1"/>
        <v>5330</v>
      </c>
      <c r="F22" s="24">
        <f t="shared" si="1"/>
        <v>5450</v>
      </c>
      <c r="G22" s="24">
        <f t="shared" si="1"/>
        <v>5560</v>
      </c>
      <c r="H22" s="24">
        <f t="shared" si="1"/>
        <v>5670</v>
      </c>
      <c r="I22" s="24">
        <f t="shared" si="1"/>
        <v>5740</v>
      </c>
    </row>
    <row r="23" spans="2:9" ht="13.5" customHeight="1" x14ac:dyDescent="0.2">
      <c r="B23" s="30" t="s">
        <v>30</v>
      </c>
      <c r="C23" s="32"/>
      <c r="D23" s="9">
        <v>7030</v>
      </c>
      <c r="E23" s="24">
        <f t="shared" si="1"/>
        <v>7130</v>
      </c>
      <c r="F23" s="24">
        <f t="shared" si="1"/>
        <v>7290</v>
      </c>
      <c r="G23" s="24">
        <f t="shared" si="1"/>
        <v>7440</v>
      </c>
      <c r="H23" s="24">
        <f t="shared" si="1"/>
        <v>7590</v>
      </c>
      <c r="I23" s="24">
        <f t="shared" si="1"/>
        <v>7690</v>
      </c>
    </row>
    <row r="24" spans="2:9" ht="13.5" customHeight="1" x14ac:dyDescent="0.2">
      <c r="B24" s="34" t="s">
        <v>33</v>
      </c>
      <c r="C24" s="35"/>
      <c r="D24" s="9">
        <v>7680</v>
      </c>
      <c r="E24" s="24">
        <f t="shared" si="1"/>
        <v>7790</v>
      </c>
      <c r="F24" s="24">
        <f t="shared" si="1"/>
        <v>7960</v>
      </c>
      <c r="G24" s="24">
        <f t="shared" si="1"/>
        <v>8120</v>
      </c>
      <c r="H24" s="24">
        <f t="shared" si="1"/>
        <v>8280</v>
      </c>
      <c r="I24" s="24">
        <f t="shared" si="1"/>
        <v>8390</v>
      </c>
    </row>
    <row r="25" spans="2:9" ht="13.5" customHeight="1" x14ac:dyDescent="0.2">
      <c r="B25" s="34" t="s">
        <v>31</v>
      </c>
      <c r="C25" s="35"/>
      <c r="D25" s="9">
        <v>7680</v>
      </c>
      <c r="E25" s="24">
        <f t="shared" si="1"/>
        <v>7790</v>
      </c>
      <c r="F25" s="24">
        <f t="shared" si="1"/>
        <v>7960</v>
      </c>
      <c r="G25" s="24">
        <f t="shared" si="1"/>
        <v>8120</v>
      </c>
      <c r="H25" s="24">
        <f t="shared" si="1"/>
        <v>8280</v>
      </c>
      <c r="I25" s="24">
        <f t="shared" si="1"/>
        <v>8390</v>
      </c>
    </row>
    <row r="26" spans="2:9" ht="13.5" customHeight="1" x14ac:dyDescent="0.2">
      <c r="B26" s="30"/>
      <c r="C26" s="32"/>
      <c r="D26" s="9"/>
      <c r="E26" s="9"/>
      <c r="F26" s="9"/>
      <c r="G26" s="9"/>
      <c r="H26" s="9"/>
      <c r="I26" s="9"/>
    </row>
    <row r="27" spans="2:9" ht="13.5" customHeight="1" x14ac:dyDescent="0.2">
      <c r="B27" s="47" t="s">
        <v>10</v>
      </c>
      <c r="C27" s="48"/>
      <c r="D27" s="21">
        <v>500</v>
      </c>
      <c r="E27" s="24">
        <f t="shared" si="1"/>
        <v>510</v>
      </c>
      <c r="F27" s="24">
        <f t="shared" si="1"/>
        <v>520</v>
      </c>
      <c r="G27" s="24">
        <f t="shared" si="1"/>
        <v>530</v>
      </c>
      <c r="H27" s="24">
        <f t="shared" si="1"/>
        <v>540</v>
      </c>
      <c r="I27" s="24">
        <f t="shared" si="1"/>
        <v>550</v>
      </c>
    </row>
    <row r="28" spans="2:9" ht="9" customHeight="1" thickBot="1" x14ac:dyDescent="0.25">
      <c r="B28" s="42"/>
      <c r="C28" s="43"/>
      <c r="D28" s="15"/>
      <c r="E28" s="15"/>
      <c r="F28" s="15"/>
      <c r="G28" s="15"/>
      <c r="H28" s="15"/>
      <c r="I28" s="15"/>
    </row>
    <row r="29" spans="2:9" ht="13.5" customHeight="1" thickBot="1" x14ac:dyDescent="0.25">
      <c r="B29" s="49"/>
      <c r="C29" s="49"/>
      <c r="D29" s="16"/>
      <c r="E29" s="16"/>
      <c r="F29" s="16"/>
      <c r="G29" s="16"/>
      <c r="H29" s="16"/>
      <c r="I29" s="16"/>
    </row>
    <row r="30" spans="2:9" ht="20.25" customHeight="1" x14ac:dyDescent="0.25">
      <c r="B30" s="37" t="s">
        <v>3</v>
      </c>
      <c r="C30" s="38"/>
      <c r="D30" s="17"/>
      <c r="E30" s="17"/>
      <c r="F30" s="17"/>
      <c r="G30" s="17"/>
      <c r="H30" s="17"/>
      <c r="I30" s="17"/>
    </row>
    <row r="31" spans="2:9" ht="20.25" customHeight="1" x14ac:dyDescent="0.2">
      <c r="B31" s="34" t="s">
        <v>34</v>
      </c>
      <c r="C31" s="35"/>
      <c r="D31" s="9"/>
      <c r="E31" s="9"/>
      <c r="F31" s="9"/>
      <c r="G31" s="9"/>
      <c r="H31" s="9"/>
      <c r="I31" s="9"/>
    </row>
    <row r="32" spans="2:9" ht="18" customHeight="1" x14ac:dyDescent="0.2">
      <c r="B32" s="39" t="s">
        <v>7</v>
      </c>
      <c r="C32" s="40"/>
      <c r="D32" s="9"/>
      <c r="E32" s="9"/>
      <c r="F32" s="9"/>
      <c r="G32" s="9"/>
      <c r="H32" s="9"/>
      <c r="I32" s="9"/>
    </row>
    <row r="33" spans="2:9" ht="13.5" customHeight="1" x14ac:dyDescent="0.2">
      <c r="B33" s="34" t="s">
        <v>16</v>
      </c>
      <c r="C33" s="41"/>
      <c r="D33" s="9">
        <v>15500</v>
      </c>
      <c r="E33" s="24">
        <f t="shared" ref="E33:I53" si="2">MROUND(D33*(1+E$59),10)</f>
        <v>15730</v>
      </c>
      <c r="F33" s="24">
        <f t="shared" si="2"/>
        <v>16070</v>
      </c>
      <c r="G33" s="24">
        <f t="shared" si="2"/>
        <v>16400</v>
      </c>
      <c r="H33" s="24">
        <f t="shared" si="2"/>
        <v>16730</v>
      </c>
      <c r="I33" s="24">
        <f t="shared" si="2"/>
        <v>16940</v>
      </c>
    </row>
    <row r="34" spans="2:9" ht="13.5" customHeight="1" x14ac:dyDescent="0.2">
      <c r="B34" s="34" t="s">
        <v>15</v>
      </c>
      <c r="C34" s="41"/>
      <c r="D34" s="9">
        <v>18750</v>
      </c>
      <c r="E34" s="24">
        <f t="shared" si="2"/>
        <v>19030</v>
      </c>
      <c r="F34" s="24">
        <f t="shared" si="2"/>
        <v>19450</v>
      </c>
      <c r="G34" s="24">
        <f t="shared" si="2"/>
        <v>19850</v>
      </c>
      <c r="H34" s="24">
        <f t="shared" si="2"/>
        <v>20250</v>
      </c>
      <c r="I34" s="24">
        <f t="shared" si="2"/>
        <v>20510</v>
      </c>
    </row>
    <row r="35" spans="2:9" ht="13.5" customHeight="1" x14ac:dyDescent="0.2">
      <c r="B35" s="34" t="s">
        <v>17</v>
      </c>
      <c r="C35" s="41"/>
      <c r="D35" s="9">
        <v>15500</v>
      </c>
      <c r="E35" s="24">
        <f t="shared" si="2"/>
        <v>15730</v>
      </c>
      <c r="F35" s="24">
        <f t="shared" si="2"/>
        <v>16070</v>
      </c>
      <c r="G35" s="24">
        <f t="shared" si="2"/>
        <v>16400</v>
      </c>
      <c r="H35" s="24">
        <f t="shared" si="2"/>
        <v>16730</v>
      </c>
      <c r="I35" s="24">
        <f t="shared" si="2"/>
        <v>16940</v>
      </c>
    </row>
    <row r="36" spans="2:9" ht="13.5" customHeight="1" x14ac:dyDescent="0.2">
      <c r="B36" s="10"/>
      <c r="C36" s="31"/>
      <c r="D36" s="9"/>
      <c r="E36" s="24"/>
      <c r="F36" s="24"/>
      <c r="G36" s="24"/>
      <c r="H36" s="24"/>
      <c r="I36" s="24"/>
    </row>
    <row r="37" spans="2:9" ht="13.5" customHeight="1" x14ac:dyDescent="0.2">
      <c r="B37" s="11" t="s">
        <v>8</v>
      </c>
      <c r="C37" s="31"/>
      <c r="D37" s="9"/>
      <c r="E37" s="24"/>
      <c r="F37" s="24"/>
      <c r="G37" s="24"/>
      <c r="H37" s="24"/>
      <c r="I37" s="24"/>
    </row>
    <row r="38" spans="2:9" ht="13.5" customHeight="1" x14ac:dyDescent="0.2">
      <c r="B38" s="19" t="s">
        <v>18</v>
      </c>
      <c r="C38" s="31"/>
      <c r="D38" s="9">
        <v>15500</v>
      </c>
      <c r="E38" s="24">
        <f t="shared" si="2"/>
        <v>15730</v>
      </c>
      <c r="F38" s="24">
        <f t="shared" si="2"/>
        <v>16070</v>
      </c>
      <c r="G38" s="24">
        <f t="shared" si="2"/>
        <v>16400</v>
      </c>
      <c r="H38" s="24">
        <f t="shared" si="2"/>
        <v>16730</v>
      </c>
      <c r="I38" s="24">
        <f t="shared" si="2"/>
        <v>16940</v>
      </c>
    </row>
    <row r="39" spans="2:9" ht="13.5" customHeight="1" x14ac:dyDescent="0.2">
      <c r="B39" s="12"/>
      <c r="C39" s="31"/>
      <c r="D39" s="9"/>
      <c r="E39" s="24"/>
      <c r="F39" s="24"/>
      <c r="G39" s="24"/>
      <c r="H39" s="24"/>
      <c r="I39" s="24"/>
    </row>
    <row r="40" spans="2:9" ht="13.5" customHeight="1" x14ac:dyDescent="0.2">
      <c r="B40" s="11" t="s">
        <v>9</v>
      </c>
      <c r="C40" s="31"/>
      <c r="D40" s="9"/>
      <c r="E40" s="24"/>
      <c r="F40" s="24"/>
      <c r="G40" s="24"/>
      <c r="H40" s="24"/>
      <c r="I40" s="24"/>
    </row>
    <row r="41" spans="2:9" ht="13.5" customHeight="1" x14ac:dyDescent="0.2">
      <c r="B41" s="19" t="s">
        <v>19</v>
      </c>
      <c r="C41" s="31"/>
      <c r="D41" s="9">
        <v>15500</v>
      </c>
      <c r="E41" s="24">
        <f t="shared" si="2"/>
        <v>15730</v>
      </c>
      <c r="F41" s="24">
        <f t="shared" si="2"/>
        <v>16070</v>
      </c>
      <c r="G41" s="24">
        <f t="shared" si="2"/>
        <v>16400</v>
      </c>
      <c r="H41" s="24">
        <f t="shared" si="2"/>
        <v>16730</v>
      </c>
      <c r="I41" s="24">
        <f t="shared" si="2"/>
        <v>16940</v>
      </c>
    </row>
    <row r="42" spans="2:9" ht="13.5" customHeight="1" x14ac:dyDescent="0.2">
      <c r="B42" s="19"/>
      <c r="C42" s="31"/>
      <c r="D42" s="9"/>
      <c r="E42" s="24"/>
      <c r="F42" s="24"/>
      <c r="G42" s="24"/>
      <c r="H42" s="24"/>
      <c r="I42" s="24"/>
    </row>
    <row r="43" spans="2:9" ht="13.5" customHeight="1" x14ac:dyDescent="0.2">
      <c r="B43" s="11" t="s">
        <v>23</v>
      </c>
      <c r="C43" s="31"/>
      <c r="D43" s="9"/>
      <c r="E43" s="24"/>
      <c r="F43" s="24"/>
      <c r="G43" s="24"/>
      <c r="H43" s="24"/>
      <c r="I43" s="24"/>
    </row>
    <row r="44" spans="2:9" ht="13.5" customHeight="1" x14ac:dyDescent="0.2">
      <c r="B44" s="19" t="s">
        <v>24</v>
      </c>
      <c r="C44" s="31"/>
      <c r="D44" s="9">
        <v>5500</v>
      </c>
      <c r="E44" s="24">
        <f t="shared" si="2"/>
        <v>5580</v>
      </c>
      <c r="F44" s="24">
        <f t="shared" si="2"/>
        <v>5700</v>
      </c>
      <c r="G44" s="24">
        <f t="shared" si="2"/>
        <v>5820</v>
      </c>
      <c r="H44" s="24">
        <f t="shared" si="2"/>
        <v>5940</v>
      </c>
      <c r="I44" s="24">
        <f t="shared" si="2"/>
        <v>6020</v>
      </c>
    </row>
    <row r="45" spans="2:9" ht="13.5" customHeight="1" x14ac:dyDescent="0.2">
      <c r="B45" s="45"/>
      <c r="C45" s="46"/>
      <c r="D45" s="9"/>
      <c r="E45" s="24"/>
      <c r="F45" s="24"/>
      <c r="G45" s="24"/>
      <c r="H45" s="24"/>
      <c r="I45" s="24"/>
    </row>
    <row r="46" spans="2:9" ht="18" customHeight="1" x14ac:dyDescent="0.2">
      <c r="B46" s="39" t="s">
        <v>4</v>
      </c>
      <c r="C46" s="40"/>
      <c r="D46" s="9"/>
      <c r="E46" s="24"/>
      <c r="F46" s="24"/>
      <c r="G46" s="24"/>
      <c r="H46" s="24"/>
      <c r="I46" s="24"/>
    </row>
    <row r="47" spans="2:9" ht="14.25" customHeight="1" x14ac:dyDescent="0.2">
      <c r="B47" s="30" t="s">
        <v>26</v>
      </c>
      <c r="C47" s="29"/>
      <c r="D47" s="9">
        <v>3300</v>
      </c>
      <c r="E47" s="24">
        <f t="shared" si="2"/>
        <v>3350</v>
      </c>
      <c r="F47" s="24">
        <f t="shared" si="2"/>
        <v>3420</v>
      </c>
      <c r="G47" s="24">
        <f t="shared" si="2"/>
        <v>3490</v>
      </c>
      <c r="H47" s="24">
        <f t="shared" si="2"/>
        <v>3560</v>
      </c>
      <c r="I47" s="24">
        <f t="shared" si="2"/>
        <v>3610</v>
      </c>
    </row>
    <row r="48" spans="2:9" ht="13.5" customHeight="1" x14ac:dyDescent="0.2">
      <c r="B48" s="34" t="s">
        <v>20</v>
      </c>
      <c r="C48" s="41"/>
      <c r="D48" s="9">
        <v>3750</v>
      </c>
      <c r="E48" s="24">
        <f t="shared" si="2"/>
        <v>3810</v>
      </c>
      <c r="F48" s="24">
        <f t="shared" si="2"/>
        <v>3890</v>
      </c>
      <c r="G48" s="24">
        <f t="shared" si="2"/>
        <v>3970</v>
      </c>
      <c r="H48" s="24">
        <f t="shared" si="2"/>
        <v>4050</v>
      </c>
      <c r="I48" s="24">
        <f t="shared" si="2"/>
        <v>4100</v>
      </c>
    </row>
    <row r="49" spans="2:9" ht="13.5" customHeight="1" x14ac:dyDescent="0.2">
      <c r="B49" s="34" t="s">
        <v>21</v>
      </c>
      <c r="C49" s="41"/>
      <c r="D49" s="9">
        <v>2970</v>
      </c>
      <c r="E49" s="24">
        <f t="shared" si="2"/>
        <v>3010</v>
      </c>
      <c r="F49" s="24">
        <f t="shared" si="2"/>
        <v>3080</v>
      </c>
      <c r="G49" s="24">
        <f t="shared" si="2"/>
        <v>3140</v>
      </c>
      <c r="H49" s="24">
        <f t="shared" si="2"/>
        <v>3200</v>
      </c>
      <c r="I49" s="24">
        <f t="shared" si="2"/>
        <v>3240</v>
      </c>
    </row>
    <row r="50" spans="2:9" ht="13.5" customHeight="1" x14ac:dyDescent="0.2">
      <c r="B50" s="34" t="s">
        <v>22</v>
      </c>
      <c r="C50" s="41"/>
      <c r="D50" s="9">
        <v>5500</v>
      </c>
      <c r="E50" s="24">
        <f t="shared" si="2"/>
        <v>5580</v>
      </c>
      <c r="F50" s="24">
        <f t="shared" si="2"/>
        <v>5700</v>
      </c>
      <c r="G50" s="24">
        <f t="shared" si="2"/>
        <v>5820</v>
      </c>
      <c r="H50" s="24">
        <f t="shared" si="2"/>
        <v>5940</v>
      </c>
      <c r="I50" s="24">
        <f t="shared" si="2"/>
        <v>6020</v>
      </c>
    </row>
    <row r="51" spans="2:9" ht="13.5" customHeight="1" x14ac:dyDescent="0.2">
      <c r="B51" s="34" t="s">
        <v>39</v>
      </c>
      <c r="C51" s="41"/>
      <c r="D51" s="9">
        <v>5150</v>
      </c>
      <c r="E51" s="24">
        <f t="shared" si="2"/>
        <v>5230</v>
      </c>
      <c r="F51" s="24">
        <f t="shared" si="2"/>
        <v>5340</v>
      </c>
      <c r="G51" s="24">
        <f t="shared" si="2"/>
        <v>5450</v>
      </c>
      <c r="H51" s="24">
        <f t="shared" si="2"/>
        <v>5560</v>
      </c>
      <c r="I51" s="24">
        <f t="shared" si="2"/>
        <v>5630</v>
      </c>
    </row>
    <row r="52" spans="2:9" ht="13.5" customHeight="1" x14ac:dyDescent="0.2">
      <c r="B52" s="34" t="s">
        <v>35</v>
      </c>
      <c r="C52" s="35"/>
      <c r="D52" s="9">
        <v>2540</v>
      </c>
      <c r="E52" s="24">
        <f t="shared" si="2"/>
        <v>2580</v>
      </c>
      <c r="F52" s="24">
        <f t="shared" si="2"/>
        <v>2640</v>
      </c>
      <c r="G52" s="24">
        <f t="shared" si="2"/>
        <v>2690</v>
      </c>
      <c r="H52" s="24">
        <f t="shared" si="2"/>
        <v>2740</v>
      </c>
      <c r="I52" s="24">
        <f t="shared" si="2"/>
        <v>2780</v>
      </c>
    </row>
    <row r="53" spans="2:9" ht="13.5" customHeight="1" x14ac:dyDescent="0.2">
      <c r="B53" s="30" t="s">
        <v>40</v>
      </c>
      <c r="C53" s="32"/>
      <c r="D53" s="9"/>
      <c r="E53" s="24"/>
      <c r="F53" s="24"/>
      <c r="G53" s="24">
        <v>2450</v>
      </c>
      <c r="H53" s="24">
        <f t="shared" si="2"/>
        <v>2500</v>
      </c>
      <c r="I53" s="24">
        <f t="shared" si="2"/>
        <v>2530</v>
      </c>
    </row>
    <row r="54" spans="2:9" ht="13.5" customHeight="1" x14ac:dyDescent="0.2">
      <c r="B54" s="30"/>
      <c r="C54" s="32"/>
      <c r="D54" s="9"/>
      <c r="E54" s="24"/>
      <c r="F54" s="24"/>
      <c r="G54" s="24"/>
      <c r="H54" s="24"/>
      <c r="I54" s="24"/>
    </row>
    <row r="55" spans="2:9" ht="13.5" customHeight="1" thickBot="1" x14ac:dyDescent="0.25">
      <c r="B55" s="30"/>
      <c r="C55" s="32"/>
      <c r="D55" s="23"/>
      <c r="E55" s="23"/>
      <c r="F55" s="23"/>
      <c r="G55" s="23"/>
      <c r="H55" s="23"/>
      <c r="I55" s="23"/>
    </row>
    <row r="56" spans="2:9" x14ac:dyDescent="0.2">
      <c r="B56" s="50"/>
      <c r="C56" s="50"/>
      <c r="D56" s="5"/>
      <c r="E56" s="8"/>
      <c r="F56" s="8"/>
      <c r="G56" s="8"/>
      <c r="H56" s="8"/>
    </row>
    <row r="57" spans="2:9" ht="13.5" thickBot="1" x14ac:dyDescent="0.25">
      <c r="B57" s="51"/>
      <c r="C57" s="51"/>
      <c r="D57" s="5"/>
      <c r="E57" s="5"/>
      <c r="F57" s="5"/>
      <c r="G57" s="5"/>
      <c r="H57" s="5"/>
    </row>
    <row r="58" spans="2:9" x14ac:dyDescent="0.2">
      <c r="B58" s="20"/>
      <c r="C58" s="28"/>
      <c r="D58" s="5"/>
      <c r="E58" s="25" t="s">
        <v>36</v>
      </c>
      <c r="F58" s="25" t="s">
        <v>36</v>
      </c>
      <c r="G58" s="25" t="s">
        <v>36</v>
      </c>
      <c r="H58" s="25" t="s">
        <v>36</v>
      </c>
      <c r="I58" s="25" t="s">
        <v>36</v>
      </c>
    </row>
    <row r="59" spans="2:9" ht="13.5" thickBot="1" x14ac:dyDescent="0.25">
      <c r="E59" s="26">
        <f>[1]Data!$G$124</f>
        <v>1.4773776546629811E-2</v>
      </c>
      <c r="F59" s="26">
        <f>[1]Data!$G$128</f>
        <v>2.1838034576888002E-2</v>
      </c>
      <c r="G59" s="26">
        <f>[1]Data!$G$132</f>
        <v>2.0480854853072102E-2</v>
      </c>
      <c r="H59" s="26">
        <f>[1]Data!$G$136</f>
        <v>2.0069808027923311E-2</v>
      </c>
      <c r="I59" s="26">
        <v>1.2829999999999999E-2</v>
      </c>
    </row>
  </sheetData>
  <mergeCells count="32">
    <mergeCell ref="B56:C56"/>
    <mergeCell ref="B57:C57"/>
    <mergeCell ref="B46:C46"/>
    <mergeCell ref="B48:C48"/>
    <mergeCell ref="B49:C49"/>
    <mergeCell ref="B50:C50"/>
    <mergeCell ref="B51:C51"/>
    <mergeCell ref="B52:C52"/>
    <mergeCell ref="B31:C31"/>
    <mergeCell ref="B32:C32"/>
    <mergeCell ref="B33:C33"/>
    <mergeCell ref="B34:C34"/>
    <mergeCell ref="B35:C35"/>
    <mergeCell ref="B45:C45"/>
    <mergeCell ref="B24:C24"/>
    <mergeCell ref="B25:C25"/>
    <mergeCell ref="B27:C27"/>
    <mergeCell ref="B28:C28"/>
    <mergeCell ref="B29:C29"/>
    <mergeCell ref="B30:C30"/>
    <mergeCell ref="B14:C14"/>
    <mergeCell ref="B15:C15"/>
    <mergeCell ref="B16:C16"/>
    <mergeCell ref="B17:C17"/>
    <mergeCell ref="B18:C18"/>
    <mergeCell ref="B22:C22"/>
    <mergeCell ref="B7:C7"/>
    <mergeCell ref="B9:C9"/>
    <mergeCell ref="B10:C10"/>
    <mergeCell ref="B11:C11"/>
    <mergeCell ref="B12:C12"/>
    <mergeCell ref="B13:C13"/>
  </mergeCells>
  <pageMargins left="0.37" right="0.75" top="0.73" bottom="0.64" header="0.31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Indexation from 2021</vt:lpstr>
      <vt:lpstr>'Indexation from 2021'!Print_Area</vt:lpstr>
    </vt:vector>
  </TitlesOfParts>
  <Company>TAC and WorkSafe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Peel</dc:creator>
  <cp:lastModifiedBy>Karl Andrew Rust</cp:lastModifiedBy>
  <cp:lastPrinted>2020-04-21T23:13:38Z</cp:lastPrinted>
  <dcterms:created xsi:type="dcterms:W3CDTF">2016-01-03T23:39:01Z</dcterms:created>
  <dcterms:modified xsi:type="dcterms:W3CDTF">2021-06-29T21:25:11Z</dcterms:modified>
</cp:coreProperties>
</file>